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datos\servasoc\Comun\SUBVENCIONES\NOMINADAS\2021\NOMINADAS EMERGENCIA\ANEXOS\"/>
    </mc:Choice>
  </mc:AlternateContent>
  <bookViews>
    <workbookView xWindow="-15" yWindow="6015" windowWidth="15480" windowHeight="6060" activeTab="3"/>
  </bookViews>
  <sheets>
    <sheet name="DETALLE GASTO PERSONAL" sheetId="13" r:id="rId1"/>
    <sheet name="DETALLE ARRENDAMIENTO SERVICIO" sheetId="15" r:id="rId2"/>
    <sheet name="PRESUPUESTO TOTAL" sheetId="9" r:id="rId3"/>
    <sheet name="F. FINANCIACION" sheetId="10" r:id="rId4"/>
  </sheets>
  <definedNames>
    <definedName name="_xlnm.Print_Area" localSheetId="1">'DETALLE ARRENDAMIENTO SERVICIO'!$A$1:$I$34</definedName>
    <definedName name="_xlnm.Print_Area" localSheetId="0">'DETALLE GASTO PERSONAL'!$A:$M</definedName>
    <definedName name="_xlnm.Print_Area" localSheetId="3">'F. FINANCIACION'!$A$1:$F$25</definedName>
    <definedName name="_xlnm.Print_Area" localSheetId="2">'PRESUPUESTO TOTAL'!$A$1:$D$38</definedName>
  </definedNames>
  <calcPr calcId="152511"/>
</workbook>
</file>

<file path=xl/calcChain.xml><?xml version="1.0" encoding="utf-8"?>
<calcChain xmlns="http://schemas.openxmlformats.org/spreadsheetml/2006/main">
  <c r="B28" i="9" l="1"/>
  <c r="B27" i="9"/>
  <c r="B26" i="9"/>
  <c r="B14" i="9"/>
  <c r="B15" i="9"/>
  <c r="B16" i="9"/>
  <c r="B17" i="9"/>
  <c r="B18" i="9"/>
  <c r="B19" i="9"/>
  <c r="B20" i="9"/>
  <c r="B21" i="9"/>
  <c r="B22" i="9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H30" i="15"/>
  <c r="I30" i="15"/>
  <c r="G30" i="15"/>
  <c r="B23" i="9"/>
  <c r="C23" i="9"/>
  <c r="C24" i="9"/>
  <c r="D23" i="9"/>
  <c r="D24" i="9"/>
  <c r="B24" i="9"/>
  <c r="I15" i="13"/>
  <c r="J15" i="13"/>
  <c r="K15" i="13"/>
  <c r="I16" i="13"/>
  <c r="J16" i="13"/>
  <c r="K16" i="13"/>
  <c r="I17" i="13"/>
  <c r="J17" i="13"/>
  <c r="K17" i="13"/>
  <c r="I18" i="13"/>
  <c r="J18" i="13"/>
  <c r="K18" i="13"/>
  <c r="I19" i="13"/>
  <c r="J19" i="13"/>
  <c r="K19" i="13"/>
  <c r="I20" i="13"/>
  <c r="J20" i="13"/>
  <c r="K20" i="13"/>
  <c r="I21" i="13"/>
  <c r="J21" i="13"/>
  <c r="K21" i="13"/>
  <c r="I22" i="13"/>
  <c r="J22" i="13"/>
  <c r="K22" i="13"/>
  <c r="I23" i="13"/>
  <c r="J23" i="13"/>
  <c r="K23" i="13"/>
  <c r="I24" i="13"/>
  <c r="J24" i="13"/>
  <c r="K24" i="13"/>
  <c r="I25" i="13"/>
  <c r="J25" i="13"/>
  <c r="K25" i="13"/>
  <c r="I26" i="13"/>
  <c r="J26" i="13"/>
  <c r="K26" i="13"/>
  <c r="I27" i="13"/>
  <c r="J27" i="13"/>
  <c r="K27" i="13"/>
  <c r="I28" i="13"/>
  <c r="J28" i="13"/>
  <c r="K28" i="13"/>
  <c r="I29" i="13"/>
  <c r="J29" i="13"/>
  <c r="K29" i="13"/>
  <c r="J14" i="13"/>
  <c r="I14" i="13"/>
  <c r="K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14" i="13"/>
  <c r="M30" i="13"/>
  <c r="D12" i="9"/>
  <c r="L30" i="13"/>
  <c r="K30" i="13"/>
  <c r="G30" i="13"/>
  <c r="F30" i="13"/>
  <c r="C12" i="9"/>
  <c r="H30" i="13"/>
  <c r="I30" i="13"/>
  <c r="B10" i="9"/>
  <c r="F30" i="15"/>
  <c r="D29" i="9"/>
  <c r="C30" i="9"/>
  <c r="D30" i="9"/>
  <c r="B29" i="9"/>
  <c r="J30" i="13"/>
  <c r="B11" i="9"/>
  <c r="B12" i="10"/>
  <c r="B12" i="9"/>
  <c r="B30" i="9"/>
  <c r="B17" i="10"/>
  <c r="C16" i="10"/>
  <c r="C15" i="10"/>
  <c r="C12" i="10"/>
  <c r="C14" i="10"/>
  <c r="C13" i="10"/>
  <c r="C17" i="10"/>
</calcChain>
</file>

<file path=xl/sharedStrings.xml><?xml version="1.0" encoding="utf-8"?>
<sst xmlns="http://schemas.openxmlformats.org/spreadsheetml/2006/main" count="107" uniqueCount="80">
  <si>
    <t>%</t>
  </si>
  <si>
    <t>TOTAL INGRESOS</t>
  </si>
  <si>
    <t>CABILDO</t>
  </si>
  <si>
    <t xml:space="preserve">TOTAL </t>
  </si>
  <si>
    <t>TOTAL GASTOS PERSONAL</t>
  </si>
  <si>
    <t>CATEGORÍA</t>
  </si>
  <si>
    <t>Nº Profesionales</t>
  </si>
  <si>
    <t>Periodo contratación (nº meses)</t>
  </si>
  <si>
    <t>NO PROCEDE</t>
  </si>
  <si>
    <t>FUENTES DE FINANCIACIÓN DEL PROYECTO</t>
  </si>
  <si>
    <t>TOTAL</t>
  </si>
  <si>
    <t>SUBTOTAL GASTOS CORRIENTES</t>
  </si>
  <si>
    <t>SUBTOTAL  EQUIPAMIENTOS</t>
  </si>
  <si>
    <t>FINANCIACION</t>
  </si>
  <si>
    <t>Seguridad Social (empresa)</t>
  </si>
  <si>
    <t xml:space="preserve">Nº horas/sem    </t>
  </si>
  <si>
    <t>COSTE BRUTO TOTAL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</si>
  <si>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</si>
  <si>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</si>
  <si>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</si>
  <si>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</si>
  <si>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</si>
  <si>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</si>
  <si>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</si>
  <si>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</si>
  <si>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</si>
  <si>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Remuneración (sueldo+SS trabajador+IRPF)</t>
  </si>
  <si>
    <t>EQUIPAMIENTO</t>
  </si>
  <si>
    <t>Suministro de energía eléctrica</t>
  </si>
  <si>
    <t>Abastecimiento de agua</t>
  </si>
  <si>
    <t>Comunicaciones (telefónicas, postales)</t>
  </si>
  <si>
    <t>Gastos de imprenta</t>
  </si>
  <si>
    <t>Equipos informáticos</t>
  </si>
  <si>
    <t>Otros (especificar)</t>
  </si>
  <si>
    <t>Otros (especificar):</t>
  </si>
  <si>
    <t>COSTE TOTAL DEL PROYECTO</t>
  </si>
  <si>
    <t>Material de oficina e informático no inventariable</t>
  </si>
  <si>
    <t>Mobiliario</t>
  </si>
  <si>
    <t>ENTIDAD SOLICITANTE:</t>
  </si>
  <si>
    <t xml:space="preserve">DENOMINACIÓN PROYECTO: </t>
  </si>
  <si>
    <t>ANEXO IV</t>
  </si>
  <si>
    <t xml:space="preserve"> PRESUPUESTO DE GASTOS DEL PROYECTO</t>
  </si>
  <si>
    <t xml:space="preserve"> GASTOS DE PERSONAL</t>
  </si>
  <si>
    <t>DENOMINACIÓN DEL PROYECTO:</t>
  </si>
  <si>
    <t xml:space="preserve">ANEXO IV  </t>
  </si>
  <si>
    <t>GASTOS CORRIENTES</t>
  </si>
  <si>
    <t xml:space="preserve">ENTIDAD SOLICITANTE: </t>
  </si>
  <si>
    <t>COSTE HORA</t>
  </si>
  <si>
    <t>COSTE TOTAL MES</t>
  </si>
  <si>
    <t>IMPUTACIÓN AL PROYECTO</t>
  </si>
  <si>
    <r>
      <t xml:space="preserve">Remuneración </t>
    </r>
    <r>
      <rPr>
        <sz val="6"/>
        <rFont val="Optima"/>
        <family val="2"/>
      </rPr>
      <t xml:space="preserve">(sueldo+SS trabajador+IRPF) </t>
    </r>
  </si>
  <si>
    <t>TOTAL GASTOS PERSONAL IMPUTADO</t>
  </si>
  <si>
    <t xml:space="preserve"> FUENTES DE FINANCIACION</t>
  </si>
  <si>
    <t>IMPORTE                               (2)</t>
  </si>
  <si>
    <t>TOTAL GASTOS ARRENDAMIENTO DE SERVICIO</t>
  </si>
  <si>
    <r>
      <t>Prestación de Servicio ( Cantidad resultante de Hoja</t>
    </r>
    <r>
      <rPr>
        <u/>
        <sz val="9"/>
        <rFont val="Optima"/>
        <family val="2"/>
      </rPr>
      <t xml:space="preserve"> </t>
    </r>
    <r>
      <rPr>
        <b/>
        <u/>
        <sz val="9"/>
        <rFont val="Optima"/>
        <family val="2"/>
      </rPr>
      <t>Detalle Arrendamiento de Servicio</t>
    </r>
    <r>
      <rPr>
        <sz val="9"/>
        <rFont val="Optima"/>
        <family val="2"/>
      </rPr>
      <t>)</t>
    </r>
  </si>
  <si>
    <t>Auditoría</t>
  </si>
  <si>
    <t>DETALLE DE ARRENDAMIENTO DE SERVICIO</t>
  </si>
  <si>
    <t xml:space="preserve">(1) Adjuntar las solicitudes presentadas o la copia de las  Resoluciones  de Concesión de las Subvenciones concedidas por otras Administraciones Públicas. </t>
  </si>
  <si>
    <t>Cabildo de Gran Canaria</t>
  </si>
  <si>
    <t>PREVISTA</t>
  </si>
  <si>
    <t>SOLICITADA</t>
  </si>
  <si>
    <t>CONCEDIDA</t>
  </si>
  <si>
    <t xml:space="preserve">(3)  Sombrear en gris claro la celda correspondiente según sea el caso 
</t>
  </si>
  <si>
    <t xml:space="preserve">SUBVENCION   (3)    Ejemplo    En caso estar la subvención solicitada sombreamos la celda             correspondiente a la columna solicitada.               </t>
  </si>
  <si>
    <t>Financiación propia (Incluir la cuota de socios)</t>
  </si>
  <si>
    <t>Arrendamiento</t>
  </si>
  <si>
    <t xml:space="preserve"> </t>
  </si>
  <si>
    <t>Necesidades básicas de alimentación, vestimenta, higiene doméstica y personal, alojamiento, útiles y enseres necesarios para el uso y mantenimiento de la vivienda, pago de los suministros de agua y electricidad, comunidad, gastos sanitarios y/o ayudas médicas  o cualquier otro gasto de ésta índole, Especificar:</t>
  </si>
  <si>
    <t>Las columnas sombreadas en gris se rellenan automáticamente, no será necesario su cumplimentación.</t>
  </si>
  <si>
    <t>Firma del representante legal electrónica.</t>
  </si>
  <si>
    <t>Fecha de la firma electrónica.</t>
  </si>
  <si>
    <t>Fecha de la firma del documento electrónico</t>
  </si>
  <si>
    <t>Fecha del documento firmado electrónicamente</t>
  </si>
  <si>
    <t>Firma electrónica del Representante legal de la Entidad</t>
  </si>
  <si>
    <t>Fecha de la firma del documento electrónicamente</t>
  </si>
  <si>
    <t>Firma electrónica del representante legal de la entidad</t>
  </si>
  <si>
    <t>(2) Las celdas sombreadas en gris se rellenan automáticamente, no será necesario su cumplimentación.</t>
  </si>
  <si>
    <t>PROCEDENCIA (1)</t>
  </si>
  <si>
    <t>OTROS FINANCIADORES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</si>
</sst>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5"/>
      <name val="Optima"/>
      <family val="2"/>
    </font>
    <font>
      <sz val="7"/>
      <name val="Arial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Optima"/>
      <family val="2"/>
    </font>
    <font>
      <sz val="12"/>
      <name val="Optima"/>
      <family val="2"/>
    </font>
    <font>
      <u/>
      <sz val="9"/>
      <name val="Optima"/>
      <family val="2"/>
    </font>
    <font>
      <b/>
      <u/>
      <sz val="9"/>
      <name val="Optima"/>
      <family val="2"/>
    </font>
    <font>
      <sz val="11"/>
      <name val="Optima"/>
      <family val="2"/>
    </font>
    <font>
      <sz val="9"/>
      <name val="Opti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9" fontId="4" fillId="0" borderId="1" xfId="1" applyFont="1" applyFill="1" applyBorder="1" applyAlignment="1" applyProtection="1">
      <alignment horizontal="center" vertical="center" wrapText="1"/>
      <protection locked="0"/>
    </xf>
    <xf numFmtId="164" fontId="8" fillId="3" borderId="13" xfId="0" applyNumberFormat="1" applyFont="1" applyFill="1" applyBorder="1" applyAlignment="1" applyProtection="1">
      <alignment horizontal="right" vertical="center"/>
    </xf>
    <xf numFmtId="164" fontId="3" fillId="5" borderId="1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1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8" fillId="5" borderId="1" xfId="0" applyNumberFormat="1" applyFont="1" applyFill="1" applyBorder="1" applyAlignment="1" applyProtection="1">
      <alignment horizontal="center" vertical="center" wrapText="1"/>
    </xf>
    <xf numFmtId="164" fontId="4" fillId="5" borderId="1" xfId="0" applyNumberFormat="1" applyFont="1" applyFill="1" applyBorder="1" applyAlignment="1" applyProtection="1">
      <alignment horizontal="right" vertical="center" wrapText="1"/>
    </xf>
    <xf numFmtId="164" fontId="5" fillId="5" borderId="1" xfId="0" applyNumberFormat="1" applyFont="1" applyFill="1" applyBorder="1" applyAlignment="1" applyProtection="1">
      <alignment horizontal="right" vertical="center" wrapText="1"/>
    </xf>
    <xf numFmtId="1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right" vertical="center" wrapText="1"/>
      <protection locked="0"/>
    </xf>
    <xf numFmtId="0" fontId="24" fillId="6" borderId="0" xfId="0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164" fontId="3" fillId="3" borderId="11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13" xfId="0" applyNumberForma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 wrapText="1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4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1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3" xfId="0" applyNumberFormat="1" applyFont="1" applyFill="1" applyBorder="1" applyAlignment="1" applyProtection="1">
      <alignment horizontal="center" vertical="center" wrapText="1"/>
    </xf>
    <xf numFmtId="10" fontId="7" fillId="5" borderId="4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66675</xdr:rowOff>
    </xdr:from>
    <xdr:to>
      <xdr:col>0</xdr:col>
      <xdr:colOff>1228725</xdr:colOff>
      <xdr:row>5</xdr:row>
      <xdr:rowOff>76200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6675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76200</xdr:colOff>
      <xdr:row>1</xdr:row>
      <xdr:rowOff>19050</xdr:rowOff>
    </xdr:from>
    <xdr:to>
      <xdr:col>12</xdr:col>
      <xdr:colOff>57150</xdr:colOff>
      <xdr:row>4</xdr:row>
      <xdr:rowOff>152400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343525" y="18097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66675</xdr:rowOff>
    </xdr:from>
    <xdr:to>
      <xdr:col>0</xdr:col>
      <xdr:colOff>1228725</xdr:colOff>
      <xdr:row>5</xdr:row>
      <xdr:rowOff>76200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667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209550</xdr:colOff>
      <xdr:row>1</xdr:row>
      <xdr:rowOff>19050</xdr:rowOff>
    </xdr:from>
    <xdr:to>
      <xdr:col>8</xdr:col>
      <xdr:colOff>57150</xdr:colOff>
      <xdr:row>4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067175" y="190500"/>
          <a:ext cx="25908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19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3074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676275</xdr:colOff>
      <xdr:row>0</xdr:row>
      <xdr:rowOff>66675</xdr:rowOff>
    </xdr:from>
    <xdr:to>
      <xdr:col>4</xdr:col>
      <xdr:colOff>0</xdr:colOff>
      <xdr:row>2</xdr:row>
      <xdr:rowOff>38100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3619500" y="6667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161925</xdr:rowOff>
    </xdr:from>
    <xdr:to>
      <xdr:col>0</xdr:col>
      <xdr:colOff>1085850</xdr:colOff>
      <xdr:row>3</xdr:row>
      <xdr:rowOff>123825</xdr:rowOff>
    </xdr:to>
    <xdr:pic>
      <xdr:nvPicPr>
        <xdr:cNvPr id="2049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619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1190625</xdr:colOff>
      <xdr:row>20</xdr:row>
      <xdr:rowOff>276225</xdr:rowOff>
    </xdr:from>
    <xdr:ext cx="184731" cy="264560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142875</xdr:colOff>
      <xdr:row>0</xdr:row>
      <xdr:rowOff>47625</xdr:rowOff>
    </xdr:from>
    <xdr:to>
      <xdr:col>6</xdr:col>
      <xdr:colOff>0</xdr:colOff>
      <xdr:row>2</xdr:row>
      <xdr:rowOff>38100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181350" y="4762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  <xdr:twoCellAnchor>
    <xdr:from>
      <xdr:col>4</xdr:col>
      <xdr:colOff>276225</xdr:colOff>
      <xdr:row>24</xdr:row>
      <xdr:rowOff>66675</xdr:rowOff>
    </xdr:from>
    <xdr:to>
      <xdr:col>4</xdr:col>
      <xdr:colOff>447675</xdr:colOff>
      <xdr:row>24</xdr:row>
      <xdr:rowOff>209550</xdr:rowOff>
    </xdr:to>
    <xdr:sp macro="" textlink="">
      <xdr:nvSpPr>
        <xdr:cNvPr id="4" name="CuadroTexto 3"/>
        <xdr:cNvSpPr txBox="1"/>
      </xdr:nvSpPr>
      <xdr:spPr>
        <a:xfrm>
          <a:off x="5410200" y="7181850"/>
          <a:ext cx="171450" cy="14287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5</xdr:col>
      <xdr:colOff>361950</xdr:colOff>
      <xdr:row>9</xdr:row>
      <xdr:rowOff>342900</xdr:rowOff>
    </xdr:from>
    <xdr:to>
      <xdr:col>5</xdr:col>
      <xdr:colOff>533400</xdr:colOff>
      <xdr:row>9</xdr:row>
      <xdr:rowOff>485775</xdr:rowOff>
    </xdr:to>
    <xdr:sp macro="" textlink="">
      <xdr:nvSpPr>
        <xdr:cNvPr id="9" name="CuadroTexto 8"/>
        <xdr:cNvSpPr txBox="1"/>
      </xdr:nvSpPr>
      <xdr:spPr>
        <a:xfrm>
          <a:off x="6315075" y="2505075"/>
          <a:ext cx="171450" cy="14287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P35"/>
  <sheetViews>
    <sheetView workbookViewId="0">
      <selection activeCell="N4" sqref="N4"/>
    </sheetView>
  </sheetViews>
  <sheetFormatPr baseColWidth="10" defaultColWidth="11.42578125" defaultRowHeight="13.5" x14ac:dyDescent="0.2"/>
  <cols>
    <col min="1" max="1" width="32.7109375" style="19" customWidth="1"/>
    <col min="2" max="2" width="9.42578125" style="19" customWidth="1"/>
    <col min="3" max="3" width="8.85546875" style="19" customWidth="1"/>
    <col min="4" max="4" width="7" style="19" customWidth="1"/>
    <col min="5" max="5" width="8.140625" style="19" customWidth="1"/>
    <col min="6" max="6" width="11.85546875" style="19" customWidth="1"/>
    <col min="7" max="7" width="11.7109375" style="19" customWidth="1"/>
    <col min="8" max="8" width="12.7109375" style="19" customWidth="1"/>
    <col min="9" max="9" width="12.28515625" style="19" customWidth="1"/>
    <col min="10" max="11" width="12.140625" style="19" customWidth="1"/>
    <col min="12" max="12" width="13.7109375" style="19" customWidth="1"/>
    <col min="13" max="13" width="14.42578125" style="19" customWidth="1"/>
    <col min="14" max="19" width="11.42578125" style="19" customWidth="1"/>
    <col min="20" max="16384" width="11.42578125" style="19"/>
  </cols>
  <sheetData>
    <row r="7" spans="1:13" x14ac:dyDescent="0.2">
      <c r="A7" s="73" t="s">
        <v>40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</row>
    <row r="8" spans="1:13" x14ac:dyDescent="0.2">
      <c r="A8" s="76" t="s">
        <v>42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</row>
    <row r="9" spans="1:13" x14ac:dyDescent="0.2">
      <c r="A9" s="80" t="s">
        <v>38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3" x14ac:dyDescent="0.2">
      <c r="A10" s="80" t="s">
        <v>43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s="20" customFormat="1" ht="16.5" customHeight="1" x14ac:dyDescent="0.2">
      <c r="I11" s="90" t="s">
        <v>49</v>
      </c>
      <c r="J11" s="83"/>
      <c r="K11" s="91"/>
    </row>
    <row r="12" spans="1:13" ht="21.75" customHeight="1" x14ac:dyDescent="0.2">
      <c r="A12" s="83" t="s">
        <v>5</v>
      </c>
      <c r="B12" s="81" t="s">
        <v>6</v>
      </c>
      <c r="C12" s="81" t="s">
        <v>7</v>
      </c>
      <c r="D12" s="89" t="s">
        <v>19</v>
      </c>
      <c r="E12" s="89"/>
      <c r="F12" s="83" t="s">
        <v>16</v>
      </c>
      <c r="G12" s="83"/>
      <c r="H12" s="88" t="s">
        <v>4</v>
      </c>
      <c r="I12" s="83" t="s">
        <v>16</v>
      </c>
      <c r="J12" s="83"/>
      <c r="K12" s="88" t="s">
        <v>51</v>
      </c>
      <c r="L12" s="83" t="s">
        <v>52</v>
      </c>
      <c r="M12" s="83"/>
    </row>
    <row r="13" spans="1:13" s="25" customFormat="1" ht="31.5" customHeight="1" x14ac:dyDescent="0.2">
      <c r="A13" s="84"/>
      <c r="B13" s="82"/>
      <c r="C13" s="84"/>
      <c r="D13" s="21" t="s">
        <v>15</v>
      </c>
      <c r="E13" s="22" t="s">
        <v>17</v>
      </c>
      <c r="F13" s="23" t="s">
        <v>18</v>
      </c>
      <c r="G13" s="23" t="s">
        <v>14</v>
      </c>
      <c r="H13" s="84"/>
      <c r="I13" s="44" t="s">
        <v>50</v>
      </c>
      <c r="J13" s="44" t="s">
        <v>14</v>
      </c>
      <c r="K13" s="84"/>
      <c r="L13" s="24" t="s">
        <v>2</v>
      </c>
      <c r="M13" s="23" t="s">
        <v>79</v>
      </c>
    </row>
    <row r="14" spans="1:13" x14ac:dyDescent="0.2">
      <c r="A14" s="26"/>
      <c r="B14" s="26"/>
      <c r="C14" s="26"/>
      <c r="D14" s="26"/>
      <c r="E14" s="53"/>
      <c r="F14" s="65"/>
      <c r="G14" s="65"/>
      <c r="H14" s="55">
        <f t="shared" ref="H14:H29" si="0">(F14+G14)*B14</f>
        <v>0</v>
      </c>
      <c r="I14" s="55">
        <f>(F14*E14)*B14*C14</f>
        <v>0</v>
      </c>
      <c r="J14" s="55">
        <f>(G14*E14)*B14*C14</f>
        <v>0</v>
      </c>
      <c r="K14" s="55">
        <f t="shared" ref="K14:K29" si="1">IF((I14+J14)=SUM(L14:M14),(I14+J14),"ERROR")</f>
        <v>0</v>
      </c>
      <c r="L14" s="27"/>
      <c r="M14" s="27"/>
    </row>
    <row r="15" spans="1:13" x14ac:dyDescent="0.2">
      <c r="A15" s="26"/>
      <c r="B15" s="26"/>
      <c r="C15" s="26"/>
      <c r="D15" s="26"/>
      <c r="E15" s="53"/>
      <c r="F15" s="65"/>
      <c r="G15" s="65"/>
      <c r="H15" s="55">
        <f t="shared" si="0"/>
        <v>0</v>
      </c>
      <c r="I15" s="55">
        <f t="shared" ref="I15:I28" si="2">(F15*E15)*B15*C15</f>
        <v>0</v>
      </c>
      <c r="J15" s="55">
        <f t="shared" ref="J15:J29" si="3">(G15*E15)*B15*C15</f>
        <v>0</v>
      </c>
      <c r="K15" s="55">
        <f t="shared" si="1"/>
        <v>0</v>
      </c>
      <c r="L15" s="27"/>
      <c r="M15" s="27"/>
    </row>
    <row r="16" spans="1:13" x14ac:dyDescent="0.2">
      <c r="A16" s="26"/>
      <c r="B16" s="26"/>
      <c r="C16" s="26"/>
      <c r="D16" s="26"/>
      <c r="E16" s="53"/>
      <c r="F16" s="65"/>
      <c r="G16" s="65"/>
      <c r="H16" s="55">
        <f t="shared" si="0"/>
        <v>0</v>
      </c>
      <c r="I16" s="55">
        <f t="shared" si="2"/>
        <v>0</v>
      </c>
      <c r="J16" s="55">
        <f t="shared" si="3"/>
        <v>0</v>
      </c>
      <c r="K16" s="55">
        <f t="shared" si="1"/>
        <v>0</v>
      </c>
      <c r="L16" s="27"/>
      <c r="M16" s="27"/>
    </row>
    <row r="17" spans="1:16" x14ac:dyDescent="0.2">
      <c r="A17" s="26"/>
      <c r="B17" s="26"/>
      <c r="C17" s="26"/>
      <c r="D17" s="26"/>
      <c r="E17" s="53"/>
      <c r="F17" s="65"/>
      <c r="G17" s="65"/>
      <c r="H17" s="55">
        <f t="shared" si="0"/>
        <v>0</v>
      </c>
      <c r="I17" s="55">
        <f t="shared" si="2"/>
        <v>0</v>
      </c>
      <c r="J17" s="55">
        <f t="shared" si="3"/>
        <v>0</v>
      </c>
      <c r="K17" s="55">
        <f t="shared" si="1"/>
        <v>0</v>
      </c>
      <c r="L17" s="27"/>
      <c r="M17" s="27"/>
    </row>
    <row r="18" spans="1:16" x14ac:dyDescent="0.2">
      <c r="A18" s="26"/>
      <c r="B18" s="26"/>
      <c r="C18" s="26"/>
      <c r="D18" s="26"/>
      <c r="E18" s="53"/>
      <c r="F18" s="65"/>
      <c r="G18" s="65"/>
      <c r="H18" s="55">
        <f t="shared" si="0"/>
        <v>0</v>
      </c>
      <c r="I18" s="55">
        <f t="shared" si="2"/>
        <v>0</v>
      </c>
      <c r="J18" s="55">
        <f t="shared" si="3"/>
        <v>0</v>
      </c>
      <c r="K18" s="55">
        <f t="shared" si="1"/>
        <v>0</v>
      </c>
      <c r="L18" s="27"/>
      <c r="M18" s="27"/>
    </row>
    <row r="19" spans="1:16" x14ac:dyDescent="0.2">
      <c r="A19" s="26"/>
      <c r="B19" s="26"/>
      <c r="C19" s="26"/>
      <c r="D19" s="26"/>
      <c r="E19" s="53"/>
      <c r="F19" s="65"/>
      <c r="G19" s="65"/>
      <c r="H19" s="55">
        <f t="shared" si="0"/>
        <v>0</v>
      </c>
      <c r="I19" s="55">
        <f t="shared" si="2"/>
        <v>0</v>
      </c>
      <c r="J19" s="55">
        <f t="shared" si="3"/>
        <v>0</v>
      </c>
      <c r="K19" s="55">
        <f t="shared" si="1"/>
        <v>0</v>
      </c>
      <c r="L19" s="27"/>
      <c r="M19" s="27"/>
    </row>
    <row r="20" spans="1:16" x14ac:dyDescent="0.2">
      <c r="A20" s="26"/>
      <c r="B20" s="26"/>
      <c r="C20" s="26"/>
      <c r="D20" s="26"/>
      <c r="E20" s="53"/>
      <c r="F20" s="65"/>
      <c r="G20" s="65"/>
      <c r="H20" s="55">
        <f t="shared" si="0"/>
        <v>0</v>
      </c>
      <c r="I20" s="55">
        <f t="shared" si="2"/>
        <v>0</v>
      </c>
      <c r="J20" s="55">
        <f t="shared" si="3"/>
        <v>0</v>
      </c>
      <c r="K20" s="55">
        <f t="shared" si="1"/>
        <v>0</v>
      </c>
      <c r="L20" s="27"/>
      <c r="M20" s="27"/>
    </row>
    <row r="21" spans="1:16" x14ac:dyDescent="0.2">
      <c r="A21" s="26"/>
      <c r="B21" s="26"/>
      <c r="C21" s="26"/>
      <c r="D21" s="26"/>
      <c r="E21" s="53"/>
      <c r="F21" s="65"/>
      <c r="G21" s="65"/>
      <c r="H21" s="55">
        <f t="shared" si="0"/>
        <v>0</v>
      </c>
      <c r="I21" s="55">
        <f t="shared" si="2"/>
        <v>0</v>
      </c>
      <c r="J21" s="55">
        <f t="shared" si="3"/>
        <v>0</v>
      </c>
      <c r="K21" s="55">
        <f t="shared" si="1"/>
        <v>0</v>
      </c>
      <c r="L21" s="27"/>
      <c r="M21" s="27"/>
    </row>
    <row r="22" spans="1:16" x14ac:dyDescent="0.2">
      <c r="A22" s="26"/>
      <c r="B22" s="26"/>
      <c r="C22" s="26"/>
      <c r="D22" s="26"/>
      <c r="E22" s="53"/>
      <c r="F22" s="65"/>
      <c r="G22" s="65"/>
      <c r="H22" s="55">
        <f t="shared" si="0"/>
        <v>0</v>
      </c>
      <c r="I22" s="55">
        <f t="shared" si="2"/>
        <v>0</v>
      </c>
      <c r="J22" s="55">
        <f t="shared" si="3"/>
        <v>0</v>
      </c>
      <c r="K22" s="55">
        <f t="shared" si="1"/>
        <v>0</v>
      </c>
      <c r="L22" s="27"/>
      <c r="M22" s="27"/>
    </row>
    <row r="23" spans="1:16" x14ac:dyDescent="0.2">
      <c r="A23" s="26"/>
      <c r="B23" s="26"/>
      <c r="C23" s="26"/>
      <c r="D23" s="26"/>
      <c r="E23" s="53"/>
      <c r="F23" s="65"/>
      <c r="G23" s="65"/>
      <c r="H23" s="55">
        <f t="shared" si="0"/>
        <v>0</v>
      </c>
      <c r="I23" s="55">
        <f t="shared" si="2"/>
        <v>0</v>
      </c>
      <c r="J23" s="55">
        <f t="shared" si="3"/>
        <v>0</v>
      </c>
      <c r="K23" s="55">
        <f t="shared" si="1"/>
        <v>0</v>
      </c>
      <c r="L23" s="27"/>
      <c r="M23" s="27"/>
      <c r="P23" s="28"/>
    </row>
    <row r="24" spans="1:16" x14ac:dyDescent="0.2">
      <c r="A24" s="26"/>
      <c r="B24" s="26"/>
      <c r="C24" s="26"/>
      <c r="D24" s="26"/>
      <c r="E24" s="53"/>
      <c r="F24" s="65"/>
      <c r="G24" s="65"/>
      <c r="H24" s="55">
        <f t="shared" si="0"/>
        <v>0</v>
      </c>
      <c r="I24" s="55">
        <f t="shared" si="2"/>
        <v>0</v>
      </c>
      <c r="J24" s="55">
        <f t="shared" si="3"/>
        <v>0</v>
      </c>
      <c r="K24" s="55">
        <f t="shared" si="1"/>
        <v>0</v>
      </c>
      <c r="L24" s="27"/>
      <c r="M24" s="27"/>
    </row>
    <row r="25" spans="1:16" x14ac:dyDescent="0.2">
      <c r="A25" s="26"/>
      <c r="B25" s="26"/>
      <c r="C25" s="26"/>
      <c r="D25" s="26"/>
      <c r="E25" s="53"/>
      <c r="F25" s="65"/>
      <c r="G25" s="65"/>
      <c r="H25" s="55">
        <f t="shared" si="0"/>
        <v>0</v>
      </c>
      <c r="I25" s="55">
        <f t="shared" si="2"/>
        <v>0</v>
      </c>
      <c r="J25" s="55">
        <f t="shared" si="3"/>
        <v>0</v>
      </c>
      <c r="K25" s="55">
        <f t="shared" si="1"/>
        <v>0</v>
      </c>
      <c r="L25" s="27"/>
      <c r="M25" s="27"/>
    </row>
    <row r="26" spans="1:16" x14ac:dyDescent="0.2">
      <c r="A26" s="26"/>
      <c r="B26" s="26"/>
      <c r="C26" s="26"/>
      <c r="D26" s="26"/>
      <c r="E26" s="53"/>
      <c r="F26" s="65"/>
      <c r="G26" s="65"/>
      <c r="H26" s="55">
        <f t="shared" si="0"/>
        <v>0</v>
      </c>
      <c r="I26" s="55">
        <f t="shared" si="2"/>
        <v>0</v>
      </c>
      <c r="J26" s="55">
        <f t="shared" si="3"/>
        <v>0</v>
      </c>
      <c r="K26" s="55">
        <f t="shared" si="1"/>
        <v>0</v>
      </c>
      <c r="L26" s="27"/>
      <c r="M26" s="27"/>
    </row>
    <row r="27" spans="1:16" x14ac:dyDescent="0.2">
      <c r="A27" s="26"/>
      <c r="B27" s="26"/>
      <c r="C27" s="26"/>
      <c r="D27" s="26"/>
      <c r="E27" s="53"/>
      <c r="F27" s="65"/>
      <c r="G27" s="65"/>
      <c r="H27" s="55">
        <f t="shared" si="0"/>
        <v>0</v>
      </c>
      <c r="I27" s="55">
        <f t="shared" si="2"/>
        <v>0</v>
      </c>
      <c r="J27" s="55">
        <f t="shared" si="3"/>
        <v>0</v>
      </c>
      <c r="K27" s="55">
        <f t="shared" si="1"/>
        <v>0</v>
      </c>
      <c r="L27" s="27"/>
      <c r="M27" s="27"/>
    </row>
    <row r="28" spans="1:16" x14ac:dyDescent="0.2">
      <c r="A28" s="26"/>
      <c r="B28" s="26"/>
      <c r="C28" s="26"/>
      <c r="D28" s="26"/>
      <c r="E28" s="53"/>
      <c r="F28" s="65"/>
      <c r="G28" s="65"/>
      <c r="H28" s="55">
        <f t="shared" si="0"/>
        <v>0</v>
      </c>
      <c r="I28" s="55">
        <f t="shared" si="2"/>
        <v>0</v>
      </c>
      <c r="J28" s="55">
        <f t="shared" si="3"/>
        <v>0</v>
      </c>
      <c r="K28" s="55">
        <f t="shared" si="1"/>
        <v>0</v>
      </c>
      <c r="L28" s="27"/>
      <c r="M28" s="27"/>
    </row>
    <row r="29" spans="1:16" x14ac:dyDescent="0.2">
      <c r="A29" s="26"/>
      <c r="B29" s="26"/>
      <c r="C29" s="26"/>
      <c r="D29" s="26"/>
      <c r="E29" s="45"/>
      <c r="F29" s="65"/>
      <c r="G29" s="65"/>
      <c r="H29" s="55">
        <f t="shared" si="0"/>
        <v>0</v>
      </c>
      <c r="I29" s="55">
        <f>(F29*E29)*B29*C29</f>
        <v>0</v>
      </c>
      <c r="J29" s="55">
        <f t="shared" si="3"/>
        <v>0</v>
      </c>
      <c r="K29" s="55">
        <f t="shared" si="1"/>
        <v>0</v>
      </c>
      <c r="L29" s="27"/>
      <c r="M29" s="27"/>
    </row>
    <row r="30" spans="1:16" ht="24.75" customHeight="1" x14ac:dyDescent="0.2">
      <c r="A30" s="85" t="s">
        <v>4</v>
      </c>
      <c r="B30" s="86"/>
      <c r="C30" s="86"/>
      <c r="D30" s="86"/>
      <c r="E30" s="86"/>
      <c r="F30" s="56">
        <f t="shared" ref="F30:M30" si="4">SUM(F14:F29)</f>
        <v>0</v>
      </c>
      <c r="G30" s="56">
        <f t="shared" si="4"/>
        <v>0</v>
      </c>
      <c r="H30" s="56">
        <f t="shared" si="4"/>
        <v>0</v>
      </c>
      <c r="I30" s="56">
        <f t="shared" si="4"/>
        <v>0</v>
      </c>
      <c r="J30" s="56">
        <f t="shared" si="4"/>
        <v>0</v>
      </c>
      <c r="K30" s="56">
        <f>IF(SUM(K14:K29)=SUM(L30:M30),SUM(K14:K29),"Error")</f>
        <v>0</v>
      </c>
      <c r="L30" s="56">
        <f t="shared" si="4"/>
        <v>0</v>
      </c>
      <c r="M30" s="56">
        <f t="shared" si="4"/>
        <v>0</v>
      </c>
    </row>
    <row r="31" spans="1:16" ht="13.5" customHeight="1" x14ac:dyDescent="0.2">
      <c r="A31" s="87" t="s">
        <v>71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16" x14ac:dyDescent="0.2">
      <c r="A32" s="79" t="s">
        <v>70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  <row r="35" spans="1:13" ht="38.25" customHeight="1" x14ac:dyDescent="0.2">
      <c r="A35" s="71" t="s">
        <v>69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</row>
  </sheetData>
  <sheetProtection algorithmName="SHA-512" hashValue="czmVORUUcEb5TbpO9edprs3ytF6er/VEzFR15ET+Fxk00xim/EY8lO8j7R/g7cj3LKq+bGOg1CZxA9nLPj/a8w==" saltValue="KF9NCg9fw+Lg2QAMFtLLGw==" spinCount="100000" sheet="1" objects="1" scenarios="1" deleteRows="0"/>
  <mergeCells count="19">
    <mergeCell ref="K12:K13"/>
    <mergeCell ref="I11:K11"/>
    <mergeCell ref="L12:M12"/>
    <mergeCell ref="A35:M35"/>
    <mergeCell ref="A7:M7"/>
    <mergeCell ref="A8:M8"/>
    <mergeCell ref="A33:M33"/>
    <mergeCell ref="A9:M9"/>
    <mergeCell ref="A10:M10"/>
    <mergeCell ref="B12:B13"/>
    <mergeCell ref="A12:A13"/>
    <mergeCell ref="A30:E30"/>
    <mergeCell ref="A31:M31"/>
    <mergeCell ref="C12:C13"/>
    <mergeCell ref="H12:H13"/>
    <mergeCell ref="D12:E12"/>
    <mergeCell ref="F12:G12"/>
    <mergeCell ref="A32:M32"/>
    <mergeCell ref="I12:J12"/>
  </mergeCells>
  <phoneticPr fontId="17" type="noConversion"/>
  <dataValidations count="3">
    <dataValidation type="custom" allowBlank="1" showInputMessage="1" showErrorMessage="1" sqref="K30">
      <formula1>N30</formula1>
    </dataValidation>
    <dataValidation type="custom" allowBlank="1" showInputMessage="1" showErrorMessage="1" sqref="N30">
      <formula1>N30</formula1>
    </dataValidation>
    <dataValidation allowBlank="1" showInputMessage="1" showErrorMessage="1" error="Se sobrepasa el límite establecido en el apartado 5.2.1.1" sqref="L14:L29"/>
  </dataValidations>
  <printOptions horizontalCentered="1" verticalCentered="1"/>
  <pageMargins left="0.62992125984251968" right="0.51181102362204722" top="0.31496062992125984" bottom="0.55118110236220474" header="0.11811023622047245" footer="0.31496062992125984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6:I34"/>
  <sheetViews>
    <sheetView zoomScaleNormal="100" workbookViewId="0">
      <selection activeCell="G30" sqref="G30"/>
    </sheetView>
  </sheetViews>
  <sheetFormatPr baseColWidth="10" defaultColWidth="11.42578125" defaultRowHeight="13.5" x14ac:dyDescent="0.2"/>
  <cols>
    <col min="1" max="1" width="32.7109375" style="19" customWidth="1"/>
    <col min="2" max="2" width="9.7109375" style="19" customWidth="1"/>
    <col min="3" max="3" width="8.42578125" style="19" customWidth="1"/>
    <col min="4" max="4" width="7" style="19" customWidth="1"/>
    <col min="5" max="5" width="9.42578125" style="19" customWidth="1"/>
    <col min="6" max="6" width="10.5703125" style="19" customWidth="1"/>
    <col min="7" max="7" width="9.85546875" style="19" customWidth="1"/>
    <col min="8" max="8" width="11.28515625" style="19" bestFit="1" customWidth="1"/>
    <col min="9" max="9" width="16.42578125" style="19" customWidth="1"/>
    <col min="10" max="16384" width="11.42578125" style="19"/>
  </cols>
  <sheetData>
    <row r="6" spans="1:9" ht="14.25" thickBot="1" x14ac:dyDescent="0.25"/>
    <row r="7" spans="1:9" x14ac:dyDescent="0.2">
      <c r="A7" s="92" t="s">
        <v>40</v>
      </c>
      <c r="B7" s="93"/>
      <c r="C7" s="93"/>
      <c r="D7" s="93"/>
      <c r="E7" s="93"/>
      <c r="F7" s="93"/>
      <c r="G7" s="93"/>
      <c r="H7" s="93"/>
      <c r="I7" s="94"/>
    </row>
    <row r="8" spans="1:9" ht="13.5" customHeight="1" x14ac:dyDescent="0.2">
      <c r="A8" s="95" t="s">
        <v>57</v>
      </c>
      <c r="B8" s="96"/>
      <c r="C8" s="96"/>
      <c r="D8" s="96"/>
      <c r="E8" s="96"/>
      <c r="F8" s="96"/>
      <c r="G8" s="96"/>
      <c r="H8" s="96"/>
      <c r="I8" s="97"/>
    </row>
    <row r="9" spans="1:9" x14ac:dyDescent="0.2">
      <c r="A9" s="103" t="s">
        <v>38</v>
      </c>
      <c r="B9" s="103"/>
      <c r="C9" s="103"/>
      <c r="D9" s="103"/>
      <c r="E9" s="103"/>
      <c r="F9" s="103"/>
      <c r="G9" s="103"/>
      <c r="H9" s="103"/>
      <c r="I9" s="103"/>
    </row>
    <row r="10" spans="1:9" x14ac:dyDescent="0.2">
      <c r="A10" s="103" t="s">
        <v>43</v>
      </c>
      <c r="B10" s="103"/>
      <c r="C10" s="103"/>
      <c r="D10" s="103"/>
      <c r="E10" s="103"/>
      <c r="F10" s="103"/>
      <c r="G10" s="103"/>
      <c r="H10" s="103"/>
      <c r="I10" s="103"/>
    </row>
    <row r="11" spans="1:9" s="20" customFormat="1" x14ac:dyDescent="0.2">
      <c r="I11" s="70"/>
    </row>
    <row r="12" spans="1:9" ht="13.5" customHeight="1" x14ac:dyDescent="0.2">
      <c r="A12" s="83" t="s">
        <v>5</v>
      </c>
      <c r="B12" s="81" t="s">
        <v>6</v>
      </c>
      <c r="C12" s="81" t="s">
        <v>7</v>
      </c>
      <c r="D12" s="98" t="s">
        <v>15</v>
      </c>
      <c r="E12" s="100" t="s">
        <v>47</v>
      </c>
      <c r="F12" s="100" t="s">
        <v>48</v>
      </c>
      <c r="G12" s="104" t="s">
        <v>3</v>
      </c>
      <c r="H12" s="101" t="s">
        <v>13</v>
      </c>
      <c r="I12" s="102"/>
    </row>
    <row r="13" spans="1:9" s="25" customFormat="1" ht="31.5" customHeight="1" x14ac:dyDescent="0.2">
      <c r="A13" s="84"/>
      <c r="B13" s="82"/>
      <c r="C13" s="84"/>
      <c r="D13" s="99"/>
      <c r="E13" s="99"/>
      <c r="F13" s="99"/>
      <c r="G13" s="105"/>
      <c r="H13" s="24" t="s">
        <v>2</v>
      </c>
      <c r="I13" s="43" t="s">
        <v>79</v>
      </c>
    </row>
    <row r="14" spans="1:9" x14ac:dyDescent="0.2">
      <c r="A14" s="26"/>
      <c r="B14" s="26"/>
      <c r="C14" s="26"/>
      <c r="D14" s="26"/>
      <c r="E14" s="27"/>
      <c r="F14" s="27"/>
      <c r="G14" s="54">
        <f t="shared" ref="G14:G29" si="0">IF((B14*C14*F14)&lt;&gt;(SUM(H14:I14)),"ERROR",(B14*C14*F14))</f>
        <v>0</v>
      </c>
      <c r="H14" s="27"/>
      <c r="I14" s="27"/>
    </row>
    <row r="15" spans="1:9" x14ac:dyDescent="0.2">
      <c r="A15" s="26"/>
      <c r="B15" s="26"/>
      <c r="C15" s="26"/>
      <c r="D15" s="26"/>
      <c r="E15" s="27"/>
      <c r="F15" s="27"/>
      <c r="G15" s="54">
        <f t="shared" si="0"/>
        <v>0</v>
      </c>
      <c r="H15" s="27"/>
      <c r="I15" s="27"/>
    </row>
    <row r="16" spans="1:9" x14ac:dyDescent="0.2">
      <c r="A16" s="26"/>
      <c r="B16" s="26"/>
      <c r="C16" s="26"/>
      <c r="D16" s="26"/>
      <c r="E16" s="27"/>
      <c r="F16" s="27"/>
      <c r="G16" s="54">
        <f t="shared" si="0"/>
        <v>0</v>
      </c>
      <c r="H16" s="27"/>
      <c r="I16" s="27"/>
    </row>
    <row r="17" spans="1:9" x14ac:dyDescent="0.2">
      <c r="A17" s="26"/>
      <c r="B17" s="26"/>
      <c r="C17" s="26"/>
      <c r="D17" s="26"/>
      <c r="E17" s="27"/>
      <c r="F17" s="27"/>
      <c r="G17" s="54">
        <f t="shared" si="0"/>
        <v>0</v>
      </c>
      <c r="H17" s="27"/>
      <c r="I17" s="27"/>
    </row>
    <row r="18" spans="1:9" x14ac:dyDescent="0.2">
      <c r="A18" s="26"/>
      <c r="B18" s="26"/>
      <c r="C18" s="26"/>
      <c r="D18" s="26"/>
      <c r="E18" s="27"/>
      <c r="F18" s="27"/>
      <c r="G18" s="54">
        <f t="shared" si="0"/>
        <v>0</v>
      </c>
      <c r="H18" s="27"/>
      <c r="I18" s="27"/>
    </row>
    <row r="19" spans="1:9" x14ac:dyDescent="0.2">
      <c r="A19" s="26"/>
      <c r="B19" s="26"/>
      <c r="C19" s="26"/>
      <c r="D19" s="26"/>
      <c r="E19" s="27"/>
      <c r="F19" s="27"/>
      <c r="G19" s="54">
        <f t="shared" si="0"/>
        <v>0</v>
      </c>
      <c r="H19" s="27"/>
      <c r="I19" s="27"/>
    </row>
    <row r="20" spans="1:9" x14ac:dyDescent="0.2">
      <c r="A20" s="26"/>
      <c r="B20" s="26"/>
      <c r="C20" s="26"/>
      <c r="D20" s="26"/>
      <c r="E20" s="27"/>
      <c r="F20" s="27"/>
      <c r="G20" s="54">
        <f t="shared" si="0"/>
        <v>0</v>
      </c>
      <c r="H20" s="27"/>
      <c r="I20" s="27"/>
    </row>
    <row r="21" spans="1:9" x14ac:dyDescent="0.2">
      <c r="A21" s="26"/>
      <c r="B21" s="26"/>
      <c r="C21" s="26"/>
      <c r="D21" s="26"/>
      <c r="E21" s="27"/>
      <c r="F21" s="27"/>
      <c r="G21" s="54">
        <f t="shared" si="0"/>
        <v>0</v>
      </c>
      <c r="H21" s="27"/>
      <c r="I21" s="27"/>
    </row>
    <row r="22" spans="1:9" x14ac:dyDescent="0.2">
      <c r="A22" s="26"/>
      <c r="B22" s="26"/>
      <c r="C22" s="26"/>
      <c r="D22" s="26"/>
      <c r="E22" s="27"/>
      <c r="F22" s="27"/>
      <c r="G22" s="54">
        <f t="shared" si="0"/>
        <v>0</v>
      </c>
      <c r="H22" s="27"/>
      <c r="I22" s="27"/>
    </row>
    <row r="23" spans="1:9" x14ac:dyDescent="0.2">
      <c r="A23" s="26"/>
      <c r="B23" s="26"/>
      <c r="C23" s="26"/>
      <c r="D23" s="26"/>
      <c r="E23" s="27"/>
      <c r="F23" s="27"/>
      <c r="G23" s="54">
        <f t="shared" si="0"/>
        <v>0</v>
      </c>
      <c r="H23" s="27"/>
      <c r="I23" s="27"/>
    </row>
    <row r="24" spans="1:9" x14ac:dyDescent="0.2">
      <c r="A24" s="26"/>
      <c r="B24" s="26"/>
      <c r="C24" s="26"/>
      <c r="D24" s="26"/>
      <c r="E24" s="27"/>
      <c r="F24" s="27"/>
      <c r="G24" s="54">
        <f t="shared" si="0"/>
        <v>0</v>
      </c>
      <c r="H24" s="27"/>
      <c r="I24" s="27"/>
    </row>
    <row r="25" spans="1:9" x14ac:dyDescent="0.2">
      <c r="A25" s="26"/>
      <c r="B25" s="26"/>
      <c r="C25" s="26"/>
      <c r="D25" s="26"/>
      <c r="E25" s="27"/>
      <c r="F25" s="27"/>
      <c r="G25" s="54">
        <f t="shared" si="0"/>
        <v>0</v>
      </c>
      <c r="H25" s="27"/>
      <c r="I25" s="27"/>
    </row>
    <row r="26" spans="1:9" x14ac:dyDescent="0.2">
      <c r="A26" s="26"/>
      <c r="B26" s="26"/>
      <c r="C26" s="26"/>
      <c r="D26" s="26"/>
      <c r="E26" s="27"/>
      <c r="F26" s="27"/>
      <c r="G26" s="54">
        <f t="shared" si="0"/>
        <v>0</v>
      </c>
      <c r="H26" s="27"/>
      <c r="I26" s="27"/>
    </row>
    <row r="27" spans="1:9" x14ac:dyDescent="0.2">
      <c r="A27" s="26"/>
      <c r="B27" s="26"/>
      <c r="C27" s="26"/>
      <c r="D27" s="26"/>
      <c r="E27" s="27"/>
      <c r="F27" s="27"/>
      <c r="G27" s="54">
        <f t="shared" si="0"/>
        <v>0</v>
      </c>
      <c r="H27" s="27"/>
      <c r="I27" s="27"/>
    </row>
    <row r="28" spans="1:9" x14ac:dyDescent="0.2">
      <c r="A28" s="26"/>
      <c r="B28" s="26"/>
      <c r="C28" s="26"/>
      <c r="D28" s="26"/>
      <c r="E28" s="27"/>
      <c r="F28" s="27"/>
      <c r="G28" s="54">
        <f t="shared" si="0"/>
        <v>0</v>
      </c>
      <c r="H28" s="27"/>
      <c r="I28" s="27"/>
    </row>
    <row r="29" spans="1:9" x14ac:dyDescent="0.2">
      <c r="A29" s="26"/>
      <c r="B29" s="26"/>
      <c r="C29" s="26"/>
      <c r="D29" s="26"/>
      <c r="E29" s="27"/>
      <c r="F29" s="27"/>
      <c r="G29" s="54">
        <f t="shared" si="0"/>
        <v>0</v>
      </c>
      <c r="H29" s="27"/>
      <c r="I29" s="27"/>
    </row>
    <row r="30" spans="1:9" x14ac:dyDescent="0.2">
      <c r="A30" s="107" t="s">
        <v>54</v>
      </c>
      <c r="B30" s="108"/>
      <c r="C30" s="108"/>
      <c r="D30" s="108"/>
      <c r="E30" s="109"/>
      <c r="F30" s="56">
        <f t="shared" ref="F30:I30" si="1">SUM(F14:F29)</f>
        <v>0</v>
      </c>
      <c r="G30" s="56">
        <f>IF(SUM(G14:G29)=SUM(H30:I30),SUM(G14:G29),"Error")</f>
        <v>0</v>
      </c>
      <c r="H30" s="56">
        <f>SUM(H14:H29)</f>
        <v>0</v>
      </c>
      <c r="I30" s="56">
        <f t="shared" si="1"/>
        <v>0</v>
      </c>
    </row>
    <row r="31" spans="1:9" x14ac:dyDescent="0.2">
      <c r="A31" s="87" t="s">
        <v>72</v>
      </c>
      <c r="B31" s="87"/>
      <c r="C31" s="87"/>
      <c r="D31" s="87"/>
      <c r="E31" s="87"/>
      <c r="F31" s="87"/>
      <c r="G31" s="87"/>
      <c r="H31" s="87"/>
      <c r="I31" s="87"/>
    </row>
    <row r="32" spans="1:9" x14ac:dyDescent="0.2">
      <c r="A32" s="79" t="s">
        <v>70</v>
      </c>
      <c r="B32" s="79"/>
      <c r="C32" s="79"/>
      <c r="D32" s="79"/>
      <c r="E32" s="79"/>
      <c r="F32" s="79"/>
      <c r="G32" s="79"/>
      <c r="H32" s="79"/>
      <c r="I32" s="79"/>
    </row>
    <row r="33" spans="1:9" x14ac:dyDescent="0.2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9.25" customHeight="1" x14ac:dyDescent="0.2">
      <c r="A34" s="106" t="s">
        <v>69</v>
      </c>
      <c r="B34" s="106"/>
      <c r="C34" s="106"/>
      <c r="D34" s="106"/>
      <c r="E34" s="106"/>
      <c r="F34" s="106"/>
      <c r="G34" s="106"/>
      <c r="H34" s="106"/>
      <c r="I34" s="106"/>
    </row>
  </sheetData>
  <sheetProtection algorithmName="SHA-512" hashValue="hmHmPXm928wtdOEvwkQCMfbjgqmJ7mganhSyi3j73Lvo5GuD1wS37yn8ozb8PyucKPcJvDgpogd+UW90d7UWkg==" saltValue="qD9pzunn7ZCmn8xR5NtU8Q==" spinCount="100000" sheet="1" objects="1" scenarios="1"/>
  <mergeCells count="17">
    <mergeCell ref="A34:I34"/>
    <mergeCell ref="A31:I31"/>
    <mergeCell ref="A32:I32"/>
    <mergeCell ref="A33:I33"/>
    <mergeCell ref="A30:E30"/>
    <mergeCell ref="A7:I7"/>
    <mergeCell ref="A8:I8"/>
    <mergeCell ref="D12:D13"/>
    <mergeCell ref="E12:E13"/>
    <mergeCell ref="F12:F13"/>
    <mergeCell ref="H12:I12"/>
    <mergeCell ref="A9:I9"/>
    <mergeCell ref="A10:I10"/>
    <mergeCell ref="A12:A13"/>
    <mergeCell ref="B12:B13"/>
    <mergeCell ref="C12:C13"/>
    <mergeCell ref="G12:G1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6"/>
  <sheetViews>
    <sheetView zoomScaleNormal="100" workbookViewId="0">
      <selection activeCell="F21" sqref="F21"/>
    </sheetView>
  </sheetViews>
  <sheetFormatPr baseColWidth="10" defaultColWidth="12.5703125" defaultRowHeight="21.95" customHeight="1" x14ac:dyDescent="0.2"/>
  <cols>
    <col min="1" max="1" width="44.140625" style="1" customWidth="1"/>
    <col min="2" max="2" width="13.28515625" style="2" customWidth="1"/>
    <col min="3" max="3" width="16.7109375" style="2" customWidth="1"/>
    <col min="4" max="4" width="15.85546875" style="2" customWidth="1"/>
    <col min="5" max="8" width="12.5703125" style="3"/>
    <col min="9" max="9" width="35.28515625" style="3" customWidth="1"/>
    <col min="10" max="16384" width="12.5703125" style="3"/>
  </cols>
  <sheetData>
    <row r="2" spans="1:21" ht="29.25" customHeight="1" x14ac:dyDescent="0.2"/>
    <row r="3" spans="1:21" ht="30.75" customHeight="1" x14ac:dyDescent="0.2"/>
    <row r="4" spans="1:21" ht="12.75" x14ac:dyDescent="0.2">
      <c r="A4" s="73" t="s">
        <v>40</v>
      </c>
      <c r="B4" s="111"/>
      <c r="C4" s="111"/>
      <c r="D4" s="112"/>
    </row>
    <row r="5" spans="1:21" ht="12.75" x14ac:dyDescent="0.2">
      <c r="A5" s="113" t="s">
        <v>41</v>
      </c>
      <c r="B5" s="114"/>
      <c r="C5" s="114"/>
      <c r="D5" s="115"/>
    </row>
    <row r="6" spans="1:21" s="4" customFormat="1" ht="15" x14ac:dyDescent="0.2">
      <c r="A6" s="125" t="s">
        <v>38</v>
      </c>
      <c r="B6" s="125"/>
      <c r="C6" s="125"/>
      <c r="D6" s="125"/>
    </row>
    <row r="7" spans="1:21" s="4" customFormat="1" ht="17.25" customHeight="1" x14ac:dyDescent="0.2">
      <c r="A7" s="122" t="s">
        <v>39</v>
      </c>
      <c r="B7" s="123"/>
      <c r="C7" s="123"/>
      <c r="D7" s="124"/>
    </row>
    <row r="8" spans="1:21" ht="12.75" customHeight="1" x14ac:dyDescent="0.2">
      <c r="A8" s="119" t="s">
        <v>23</v>
      </c>
      <c r="B8" s="120"/>
      <c r="C8" s="120"/>
      <c r="D8" s="121"/>
    </row>
    <row r="9" spans="1:21" ht="35.25" customHeight="1" x14ac:dyDescent="0.2">
      <c r="A9" s="5" t="s">
        <v>24</v>
      </c>
      <c r="B9" s="6" t="s">
        <v>10</v>
      </c>
      <c r="C9" s="7" t="s">
        <v>2</v>
      </c>
      <c r="D9" s="7" t="s">
        <v>79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ht="15" customHeight="1" x14ac:dyDescent="0.2">
      <c r="A10" s="8" t="s">
        <v>26</v>
      </c>
      <c r="B10" s="47">
        <f>IF(SUM(C10:D10)=('DETALLE GASTO PERSONAL'!I30),('DETALLE GASTO PERSONAL'!I30),"ERROR")</f>
        <v>0</v>
      </c>
      <c r="C10" s="9"/>
      <c r="D10" s="9"/>
      <c r="E10" s="48"/>
      <c r="G10" s="49"/>
      <c r="H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ht="15" customHeight="1" x14ac:dyDescent="0.2">
      <c r="A11" s="8" t="s">
        <v>14</v>
      </c>
      <c r="B11" s="47">
        <f>IF(SUM(C11:D11)=('DETALLE GASTO PERSONAL'!J30),('DETALLE GASTO PERSONAL'!J30),"ERROR")</f>
        <v>0</v>
      </c>
      <c r="C11" s="9"/>
      <c r="D11" s="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ht="15" customHeight="1" x14ac:dyDescent="0.2">
      <c r="A12" s="10" t="s">
        <v>25</v>
      </c>
      <c r="B12" s="14">
        <f>IF(SUM(B10:B11)=('DETALLE GASTO PERSONAL'!$K$30),('DETALLE GASTO PERSONAL'!K30),"ERROR")</f>
        <v>0</v>
      </c>
      <c r="C12" s="14">
        <f>IF(SUM(C10:C11)=('DETALLE GASTO PERSONAL'!$L$30),('DETALLE GASTO PERSONAL'!$L$30),"ERROR")</f>
        <v>0</v>
      </c>
      <c r="D12" s="14">
        <f>IF(SUM(D10:D11)=('DETALLE GASTO PERSONAL'!$M$30),('DETALLE GASTO PERSONAL'!$M$30),"ERROR")</f>
        <v>0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ht="24" customHeight="1" x14ac:dyDescent="0.2">
      <c r="A13" s="10" t="s">
        <v>45</v>
      </c>
      <c r="B13" s="6" t="s">
        <v>10</v>
      </c>
      <c r="C13" s="7" t="s">
        <v>2</v>
      </c>
      <c r="D13" s="7" t="s">
        <v>79</v>
      </c>
      <c r="G13" s="49"/>
      <c r="H13" s="49"/>
      <c r="I13" s="49"/>
      <c r="J13" s="49"/>
      <c r="K13" s="51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ht="14.25" customHeight="1" x14ac:dyDescent="0.2">
      <c r="A14" s="11" t="s">
        <v>66</v>
      </c>
      <c r="B14" s="47">
        <f t="shared" ref="B14:B22" si="0">SUM(C14:D14)</f>
        <v>0</v>
      </c>
      <c r="C14" s="9"/>
      <c r="D14" s="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ht="14.25" customHeight="1" x14ac:dyDescent="0.2">
      <c r="A15" s="8" t="s">
        <v>28</v>
      </c>
      <c r="B15" s="47">
        <f t="shared" si="0"/>
        <v>0</v>
      </c>
      <c r="C15" s="9"/>
      <c r="D15" s="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ht="15" customHeight="1" x14ac:dyDescent="0.2">
      <c r="A16" s="11" t="s">
        <v>29</v>
      </c>
      <c r="B16" s="47">
        <f t="shared" si="0"/>
        <v>0</v>
      </c>
      <c r="C16" s="9"/>
      <c r="D16" s="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</row>
    <row r="17" spans="1:21" ht="15" customHeight="1" x14ac:dyDescent="0.2">
      <c r="A17" s="11" t="s">
        <v>30</v>
      </c>
      <c r="B17" s="47">
        <f t="shared" si="0"/>
        <v>0</v>
      </c>
      <c r="C17" s="9"/>
      <c r="D17" s="9"/>
      <c r="G17" s="51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ht="15" customHeight="1" x14ac:dyDescent="0.2">
      <c r="A18" s="11" t="s">
        <v>36</v>
      </c>
      <c r="B18" s="47">
        <f t="shared" si="0"/>
        <v>0</v>
      </c>
      <c r="C18" s="9"/>
      <c r="D18" s="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ht="15" customHeight="1" x14ac:dyDescent="0.2">
      <c r="A19" s="11" t="s">
        <v>31</v>
      </c>
      <c r="B19" s="47">
        <f t="shared" si="0"/>
        <v>0</v>
      </c>
      <c r="C19" s="9"/>
      <c r="D19" s="9"/>
      <c r="G19" s="49"/>
      <c r="H19" s="49"/>
      <c r="I19" s="63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1" ht="12.75" customHeight="1" x14ac:dyDescent="0.2">
      <c r="A20" s="11" t="s">
        <v>56</v>
      </c>
      <c r="B20" s="47">
        <f t="shared" si="0"/>
        <v>0</v>
      </c>
      <c r="C20" s="62"/>
      <c r="D20" s="62"/>
      <c r="G20" s="49"/>
      <c r="H20" s="49"/>
      <c r="I20" s="63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ht="78" customHeight="1" x14ac:dyDescent="0.2">
      <c r="A21" s="64" t="s">
        <v>68</v>
      </c>
      <c r="B21" s="47">
        <f t="shared" si="0"/>
        <v>0</v>
      </c>
      <c r="C21" s="9"/>
      <c r="D21" s="9"/>
      <c r="G21" s="49"/>
      <c r="H21" s="49"/>
      <c r="I21" s="63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ht="15" customHeight="1" x14ac:dyDescent="0.2">
      <c r="A22" s="11" t="s">
        <v>34</v>
      </c>
      <c r="B22" s="47">
        <f t="shared" si="0"/>
        <v>0</v>
      </c>
      <c r="C22" s="9"/>
      <c r="D22" s="9"/>
      <c r="G22" s="49"/>
      <c r="H22" s="49"/>
      <c r="I22" s="63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ht="21.75" customHeight="1" x14ac:dyDescent="0.2">
      <c r="A23" s="11" t="s">
        <v>55</v>
      </c>
      <c r="B23" s="47">
        <f>'DETALLE ARRENDAMIENTO SERVICIO'!G30</f>
        <v>0</v>
      </c>
      <c r="C23" s="52">
        <f>'DETALLE ARRENDAMIENTO SERVICIO'!H30</f>
        <v>0</v>
      </c>
      <c r="D23" s="52">
        <f>'DETALLE ARRENDAMIENTO SERVICIO'!I30</f>
        <v>0</v>
      </c>
      <c r="G23" s="49"/>
      <c r="H23" s="49"/>
      <c r="I23" s="63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ht="12.75" customHeight="1" x14ac:dyDescent="0.2">
      <c r="A24" s="10" t="s">
        <v>11</v>
      </c>
      <c r="B24" s="15">
        <f>IF(SUM(B14:B23)=SUM(C24:D24),SUM(B14:B23),"Error")</f>
        <v>0</v>
      </c>
      <c r="C24" s="15">
        <f>SUM(C14:C23)</f>
        <v>0</v>
      </c>
      <c r="D24" s="15">
        <f>SUM(D14:D23)</f>
        <v>0</v>
      </c>
      <c r="G24" s="49"/>
      <c r="H24" s="49"/>
      <c r="I24" s="63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ht="21" customHeight="1" x14ac:dyDescent="0.2">
      <c r="A25" s="10" t="s">
        <v>27</v>
      </c>
      <c r="B25" s="6" t="s">
        <v>10</v>
      </c>
      <c r="C25" s="7" t="s">
        <v>2</v>
      </c>
      <c r="D25" s="7" t="s">
        <v>79</v>
      </c>
      <c r="G25" s="49"/>
      <c r="H25" s="49"/>
      <c r="I25" s="63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ht="15" customHeight="1" x14ac:dyDescent="0.2">
      <c r="A26" s="11" t="s">
        <v>32</v>
      </c>
      <c r="B26" s="47">
        <f>SUM(D26:D26)</f>
        <v>0</v>
      </c>
      <c r="C26" s="116" t="s">
        <v>8</v>
      </c>
      <c r="D26" s="9"/>
      <c r="G26" s="49" t="s">
        <v>67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ht="15" customHeight="1" x14ac:dyDescent="0.2">
      <c r="A27" s="11" t="s">
        <v>37</v>
      </c>
      <c r="B27" s="47">
        <f>SUM(D27:D27)</f>
        <v>0</v>
      </c>
      <c r="C27" s="117"/>
      <c r="D27" s="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ht="15" customHeight="1" x14ac:dyDescent="0.2">
      <c r="A28" s="11" t="s">
        <v>33</v>
      </c>
      <c r="B28" s="47">
        <f>SUM(D28:D28)</f>
        <v>0</v>
      </c>
      <c r="C28" s="117"/>
      <c r="D28" s="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ht="15" customHeight="1" x14ac:dyDescent="0.2">
      <c r="A29" s="10" t="s">
        <v>12</v>
      </c>
      <c r="B29" s="15">
        <f>SUM(B26:B28)</f>
        <v>0</v>
      </c>
      <c r="C29" s="118"/>
      <c r="D29" s="15">
        <f>SUM(D26:D28)</f>
        <v>0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ht="16.5" customHeight="1" x14ac:dyDescent="0.2">
      <c r="A30" s="10" t="s">
        <v>35</v>
      </c>
      <c r="B30" s="18">
        <f>B12+B24+B29</f>
        <v>0</v>
      </c>
      <c r="C30" s="46">
        <f>C12+C24</f>
        <v>0</v>
      </c>
      <c r="D30" s="46">
        <f>D12+D24+D29</f>
        <v>0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ht="18.75" customHeight="1" x14ac:dyDescent="0.2">
      <c r="A31" s="12"/>
      <c r="B31" s="13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ht="12" x14ac:dyDescent="0.2">
      <c r="A32" s="79" t="s">
        <v>73</v>
      </c>
      <c r="B32" s="79"/>
      <c r="C32" s="79"/>
      <c r="D32" s="7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4" ht="20.25" customHeight="1" x14ac:dyDescent="0.2">
      <c r="A33" s="79" t="s">
        <v>74</v>
      </c>
      <c r="B33" s="79"/>
      <c r="C33" s="79"/>
      <c r="D33" s="79"/>
    </row>
    <row r="34" spans="1:4" ht="24" customHeight="1" x14ac:dyDescent="0.2">
      <c r="A34" s="79"/>
      <c r="B34" s="79"/>
      <c r="C34" s="79"/>
      <c r="D34" s="79"/>
    </row>
    <row r="36" spans="1:4" ht="40.5" customHeight="1" x14ac:dyDescent="0.2">
      <c r="A36" s="110" t="s">
        <v>69</v>
      </c>
      <c r="B36" s="110"/>
      <c r="C36" s="110"/>
      <c r="D36" s="110"/>
    </row>
  </sheetData>
  <sheetProtection algorithmName="SHA-512" hashValue="2i2g/iwt3feEbJN24xHDSli/JTfDFK1Qk2ghcM5IplXdWMVCj9M7bweJH2BzTHDC45RFnOk6geHYi/nWGdngvg==" saltValue="dwPgfAexw7lRzl5YShQl0g==" spinCount="100000" sheet="1" objects="1" scenarios="1"/>
  <mergeCells count="10">
    <mergeCell ref="A36:D36"/>
    <mergeCell ref="A4:D4"/>
    <mergeCell ref="A5:D5"/>
    <mergeCell ref="A32:D32"/>
    <mergeCell ref="A33:D33"/>
    <mergeCell ref="A34:D34"/>
    <mergeCell ref="C26:C29"/>
    <mergeCell ref="A8:D8"/>
    <mergeCell ref="A7:D7"/>
    <mergeCell ref="A6:D6"/>
  </mergeCells>
  <phoneticPr fontId="17" type="noConversion"/>
  <printOptions horizontalCentered="1" verticalCentered="1"/>
  <pageMargins left="0.51181102362204722" right="0.47244094488188981" top="0.19685039370078741" bottom="0.35433070866141736" header="0" footer="0"/>
  <pageSetup paperSize="9" scale="98" orientation="portrait" r:id="rId1"/>
  <ignoredErrors>
    <ignoredError sqref="C1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0"/>
  <sheetViews>
    <sheetView tabSelected="1" zoomScaleNormal="100" workbookViewId="0">
      <selection activeCell="J8" sqref="J8"/>
    </sheetView>
  </sheetViews>
  <sheetFormatPr baseColWidth="10" defaultColWidth="11.42578125" defaultRowHeight="24.95" customHeight="1" x14ac:dyDescent="0.2"/>
  <cols>
    <col min="1" max="1" width="45.5703125" style="29" customWidth="1"/>
    <col min="2" max="2" width="14.140625" style="30" customWidth="1"/>
    <col min="3" max="3" width="7.85546875" style="31" customWidth="1"/>
    <col min="4" max="4" width="9.42578125" style="31" customWidth="1"/>
    <col min="5" max="5" width="12" style="31" customWidth="1"/>
    <col min="6" max="6" width="12.85546875" style="31" customWidth="1"/>
    <col min="7" max="16384" width="11.42578125" style="32"/>
  </cols>
  <sheetData>
    <row r="4" spans="1:7" ht="18" customHeight="1" x14ac:dyDescent="0.2"/>
    <row r="5" spans="1:7" ht="18" customHeight="1" x14ac:dyDescent="0.2">
      <c r="A5" s="127" t="s">
        <v>44</v>
      </c>
      <c r="B5" s="128"/>
      <c r="C5" s="128"/>
      <c r="D5" s="128"/>
      <c r="E5" s="128"/>
      <c r="F5" s="129"/>
    </row>
    <row r="6" spans="1:7" ht="15" x14ac:dyDescent="0.2">
      <c r="A6" s="130" t="s">
        <v>9</v>
      </c>
      <c r="B6" s="131"/>
      <c r="C6" s="131"/>
      <c r="D6" s="131"/>
      <c r="E6" s="131"/>
      <c r="F6" s="132"/>
    </row>
    <row r="7" spans="1:7" s="33" customFormat="1" ht="14.25" customHeight="1" x14ac:dyDescent="0.2">
      <c r="A7" s="136" t="s">
        <v>46</v>
      </c>
      <c r="B7" s="137"/>
      <c r="C7" s="137"/>
      <c r="D7" s="137"/>
      <c r="E7" s="137"/>
      <c r="F7" s="138"/>
      <c r="G7" s="32"/>
    </row>
    <row r="8" spans="1:7" s="33" customFormat="1" ht="14.25" customHeight="1" x14ac:dyDescent="0.2">
      <c r="A8" s="136" t="s">
        <v>39</v>
      </c>
      <c r="B8" s="137"/>
      <c r="C8" s="137"/>
      <c r="D8" s="137"/>
      <c r="E8" s="137"/>
      <c r="F8" s="138"/>
      <c r="G8" s="32"/>
    </row>
    <row r="9" spans="1:7" ht="16.5" customHeight="1" x14ac:dyDescent="0.2">
      <c r="A9" s="66"/>
      <c r="B9" s="67"/>
      <c r="C9" s="68"/>
      <c r="D9" s="68"/>
      <c r="E9" s="68"/>
      <c r="F9" s="69"/>
    </row>
    <row r="10" spans="1:7" ht="63" customHeight="1" x14ac:dyDescent="0.2">
      <c r="A10" s="140" t="s">
        <v>78</v>
      </c>
      <c r="B10" s="142" t="s">
        <v>53</v>
      </c>
      <c r="C10" s="143" t="s">
        <v>0</v>
      </c>
      <c r="D10" s="139" t="s">
        <v>64</v>
      </c>
      <c r="E10" s="139"/>
      <c r="F10" s="139"/>
    </row>
    <row r="11" spans="1:7" ht="18" customHeight="1" x14ac:dyDescent="0.2">
      <c r="A11" s="141"/>
      <c r="B11" s="99"/>
      <c r="C11" s="99"/>
      <c r="D11" s="61" t="s">
        <v>60</v>
      </c>
      <c r="E11" s="61" t="s">
        <v>61</v>
      </c>
      <c r="F11" s="61" t="s">
        <v>62</v>
      </c>
    </row>
    <row r="12" spans="1:7" ht="24.95" customHeight="1" x14ac:dyDescent="0.2">
      <c r="A12" s="34" t="s">
        <v>59</v>
      </c>
      <c r="B12" s="57">
        <f>'PRESUPUESTO TOTAL'!C30</f>
        <v>0</v>
      </c>
      <c r="C12" s="17" t="e">
        <f>+B12/$B$17</f>
        <v>#DIV/0!</v>
      </c>
      <c r="D12" s="59"/>
      <c r="E12" s="60"/>
      <c r="F12" s="59"/>
    </row>
    <row r="13" spans="1:7" ht="30" customHeight="1" x14ac:dyDescent="0.2">
      <c r="A13" s="34" t="s">
        <v>20</v>
      </c>
      <c r="B13" s="35">
        <v>0</v>
      </c>
      <c r="C13" s="17" t="e">
        <f>+B13/$B$17</f>
        <v>#DIV/0!</v>
      </c>
      <c r="D13" s="59"/>
      <c r="E13" s="59"/>
      <c r="F13" s="59"/>
    </row>
    <row r="14" spans="1:7" ht="30" customHeight="1" x14ac:dyDescent="0.2">
      <c r="A14" s="34" t="s">
        <v>21</v>
      </c>
      <c r="B14" s="35">
        <v>0</v>
      </c>
      <c r="C14" s="17" t="e">
        <f>+B14/$B$17</f>
        <v>#DIV/0!</v>
      </c>
      <c r="D14" s="59"/>
      <c r="E14" s="59"/>
      <c r="F14" s="59"/>
    </row>
    <row r="15" spans="1:7" ht="24" customHeight="1" x14ac:dyDescent="0.2">
      <c r="A15" s="34" t="s">
        <v>22</v>
      </c>
      <c r="B15" s="35">
        <v>0</v>
      </c>
      <c r="C15" s="17" t="e">
        <f>+B15/$B$17</f>
        <v>#DIV/0!</v>
      </c>
      <c r="D15" s="59"/>
      <c r="E15" s="59"/>
      <c r="F15" s="59"/>
    </row>
    <row r="16" spans="1:7" ht="24.95" customHeight="1" x14ac:dyDescent="0.2">
      <c r="A16" s="34" t="s">
        <v>65</v>
      </c>
      <c r="B16" s="35">
        <v>0</v>
      </c>
      <c r="C16" s="17" t="e">
        <f>+B16/$B$17</f>
        <v>#DIV/0!</v>
      </c>
      <c r="D16" s="59"/>
      <c r="E16" s="59"/>
      <c r="F16" s="59"/>
    </row>
    <row r="17" spans="1:9" ht="24.95" customHeight="1" x14ac:dyDescent="0.2">
      <c r="A17" s="36" t="s">
        <v>1</v>
      </c>
      <c r="B17" s="58">
        <f>IF(SUM(B12:B16)=('PRESUPUESTO TOTAL'!$B$30),('PRESUPUESTO TOTAL'!$B$30),"ERROR")</f>
        <v>0</v>
      </c>
      <c r="C17" s="17" t="e">
        <f>SUM(C12:C16)</f>
        <v>#DIV/0!</v>
      </c>
      <c r="D17" s="144"/>
      <c r="E17" s="145"/>
      <c r="F17" s="146"/>
    </row>
    <row r="18" spans="1:9" ht="24.95" customHeight="1" x14ac:dyDescent="0.2">
      <c r="A18" s="87" t="s">
        <v>75</v>
      </c>
      <c r="B18" s="87"/>
      <c r="C18" s="87"/>
      <c r="D18" s="87"/>
      <c r="E18" s="87"/>
      <c r="F18" s="87"/>
      <c r="G18" s="1"/>
    </row>
    <row r="19" spans="1:9" ht="24.95" customHeight="1" x14ac:dyDescent="0.2">
      <c r="A19" s="79" t="s">
        <v>76</v>
      </c>
      <c r="B19" s="79"/>
      <c r="C19" s="79"/>
      <c r="D19" s="79"/>
      <c r="E19" s="79"/>
      <c r="F19" s="79"/>
      <c r="G19" s="1"/>
    </row>
    <row r="20" spans="1:9" ht="24.95" customHeight="1" x14ac:dyDescent="0.2">
      <c r="A20" s="79"/>
      <c r="B20" s="79"/>
      <c r="C20" s="79"/>
      <c r="D20" s="79"/>
      <c r="E20" s="79"/>
      <c r="F20" s="79"/>
      <c r="G20" s="1"/>
      <c r="H20" s="16"/>
      <c r="I20" s="16"/>
    </row>
    <row r="21" spans="1:9" ht="24.95" customHeight="1" x14ac:dyDescent="0.2">
      <c r="A21" s="37"/>
      <c r="B21" s="38"/>
      <c r="C21" s="16"/>
      <c r="D21" s="16"/>
      <c r="E21" s="16"/>
      <c r="F21" s="16"/>
      <c r="G21" s="16"/>
      <c r="H21" s="16"/>
      <c r="I21" s="16"/>
    </row>
    <row r="22" spans="1:9" ht="24.95" customHeight="1" x14ac:dyDescent="0.2">
      <c r="A22" s="134" t="s">
        <v>58</v>
      </c>
      <c r="B22" s="135"/>
      <c r="C22" s="135"/>
      <c r="D22" s="135"/>
      <c r="E22" s="135"/>
      <c r="F22" s="135"/>
      <c r="G22" s="16"/>
      <c r="H22" s="16"/>
      <c r="I22" s="16"/>
    </row>
    <row r="23" spans="1:9" ht="12.75" customHeight="1" x14ac:dyDescent="0.2">
      <c r="A23" s="135"/>
      <c r="B23" s="135"/>
      <c r="C23" s="135"/>
      <c r="D23" s="135"/>
      <c r="E23" s="135"/>
      <c r="F23" s="135"/>
      <c r="G23" s="16"/>
      <c r="H23" s="16"/>
      <c r="I23" s="16"/>
    </row>
    <row r="24" spans="1:9" ht="23.25" customHeight="1" x14ac:dyDescent="0.25">
      <c r="A24" s="133" t="s">
        <v>77</v>
      </c>
      <c r="B24" s="133"/>
      <c r="C24" s="133"/>
      <c r="D24" s="133"/>
      <c r="E24" s="133"/>
      <c r="F24" s="133"/>
      <c r="G24" s="16"/>
      <c r="H24" s="16"/>
      <c r="I24" s="16"/>
    </row>
    <row r="25" spans="1:9" ht="39.75" customHeight="1" x14ac:dyDescent="0.25">
      <c r="A25" s="126" t="s">
        <v>63</v>
      </c>
      <c r="B25" s="126"/>
      <c r="C25" s="126"/>
      <c r="D25" s="126"/>
      <c r="E25" s="126"/>
      <c r="F25" s="126"/>
      <c r="G25" s="16"/>
      <c r="H25" s="16"/>
      <c r="I25" s="16"/>
    </row>
    <row r="26" spans="1:9" ht="24.95" customHeight="1" x14ac:dyDescent="0.25">
      <c r="A26" s="39"/>
      <c r="B26" s="40"/>
      <c r="C26" s="16"/>
      <c r="D26" s="16"/>
      <c r="E26" s="16"/>
      <c r="F26" s="16"/>
      <c r="G26" s="16"/>
      <c r="H26" s="16"/>
      <c r="I26" s="16"/>
    </row>
    <row r="27" spans="1:9" ht="24.95" customHeight="1" x14ac:dyDescent="0.25">
      <c r="A27" s="39"/>
      <c r="B27" s="38"/>
      <c r="C27" s="16"/>
      <c r="D27" s="16"/>
      <c r="E27" s="16"/>
      <c r="F27" s="16"/>
      <c r="G27" s="16"/>
      <c r="H27" s="16"/>
      <c r="I27" s="16"/>
    </row>
    <row r="28" spans="1:9" ht="24.95" customHeight="1" x14ac:dyDescent="0.25">
      <c r="A28" s="39"/>
      <c r="B28" s="38"/>
      <c r="C28" s="16"/>
      <c r="D28" s="16"/>
      <c r="E28" s="16"/>
      <c r="F28" s="16"/>
      <c r="G28" s="16"/>
      <c r="H28" s="41"/>
      <c r="I28" s="16"/>
    </row>
    <row r="29" spans="1:9" ht="24.95" customHeight="1" x14ac:dyDescent="0.25">
      <c r="A29" s="39"/>
      <c r="B29" s="38"/>
      <c r="C29" s="16"/>
      <c r="D29" s="16"/>
      <c r="E29" s="16"/>
      <c r="F29" s="16"/>
      <c r="G29" s="16"/>
      <c r="H29" s="16"/>
      <c r="I29" s="42"/>
    </row>
    <row r="30" spans="1:9" ht="24.95" customHeight="1" x14ac:dyDescent="0.25">
      <c r="A30" s="39"/>
      <c r="B30" s="38"/>
      <c r="C30" s="16"/>
      <c r="D30" s="16"/>
      <c r="E30" s="16"/>
      <c r="F30" s="16"/>
      <c r="G30" s="16"/>
      <c r="H30" s="16"/>
      <c r="I30" s="16"/>
    </row>
  </sheetData>
  <sheetProtection algorithmName="SHA-512" hashValue="tVunPI87g91ix9/WaafSH+zlbe4I2RlcoPVO0UDv9pAbl2gl7VIhU6DrbAYif+SqQoF3JJHtuuExoC5DVEe8DQ==" saltValue="HdO3zAFm0n/hIm/GKuFyLg==" spinCount="100000" sheet="1" objects="1" scenarios="1" formatCells="0"/>
  <mergeCells count="15">
    <mergeCell ref="A25:F25"/>
    <mergeCell ref="A5:F5"/>
    <mergeCell ref="A6:F6"/>
    <mergeCell ref="A18:F18"/>
    <mergeCell ref="A19:F19"/>
    <mergeCell ref="A24:F24"/>
    <mergeCell ref="A22:F23"/>
    <mergeCell ref="A20:F20"/>
    <mergeCell ref="A7:F7"/>
    <mergeCell ref="A8:F8"/>
    <mergeCell ref="D10:F10"/>
    <mergeCell ref="A10:A11"/>
    <mergeCell ref="B10:B11"/>
    <mergeCell ref="C10:C11"/>
    <mergeCell ref="D17:F17"/>
  </mergeCells>
  <phoneticPr fontId="17" type="noConversion"/>
  <printOptions horizontalCentered="1"/>
  <pageMargins left="0.59055118110236227" right="0.6692913385826772" top="0.55118110236220474" bottom="0.55118110236220474" header="0" footer="0"/>
  <pageSetup paperSize="9" scale="85" orientation="portrait" r:id="rId1"/>
  <ignoredErrors>
    <ignoredError sqref="C12:C15 C16:C1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DETALLE GASTO PERSONAL</vt:lpstr>
      <vt:lpstr>DETALLE ARRENDAMIENTO SERVICIO</vt:lpstr>
      <vt:lpstr>PRESUPUESTO TOTAL</vt:lpstr>
      <vt:lpstr>F. FINANCIACION</vt:lpstr>
      <vt:lpstr>'DETALLE ARRENDAMIENTO SERVICIO'!Área_de_impresión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2018-03-28T12:32:42Z</cp:lastPrinted>
  <dcterms:created xsi:type="dcterms:W3CDTF">2009-03-21T10:00:04Z</dcterms:created>
  <dcterms:modified xsi:type="dcterms:W3CDTF">2021-05-19T12:34:04Z</dcterms:modified>
</cp:coreProperties>
</file>